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ejohnson/Documents/uni/year 2/term 1/accounting /"/>
    </mc:Choice>
  </mc:AlternateContent>
  <xr:revisionPtr revIDLastSave="0" documentId="13_ncr:1_{EA7FDAAF-7E28-5C4B-8B3F-0BF472465F2C}" xr6:coauthVersionLast="43" xr6:coauthVersionMax="43" xr10:uidLastSave="{00000000-0000-0000-0000-000000000000}"/>
  <bookViews>
    <workbookView xWindow="12520" yWindow="460" windowWidth="16280" windowHeight="16500" xr2:uid="{00000000-000D-0000-FFFF-FFFF00000000}"/>
  </bookViews>
  <sheets>
    <sheet name="Trial Bal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1" i="1" l="1"/>
  <c r="G51" i="1"/>
  <c r="F51" i="1" l="1"/>
  <c r="E51" i="1"/>
  <c r="D51" i="1"/>
  <c r="C51" i="1"/>
  <c r="F52" i="1" l="1"/>
  <c r="D52" i="1"/>
  <c r="D7" i="1"/>
  <c r="E7" i="1" s="1"/>
  <c r="F7" i="1" s="1"/>
  <c r="G7" i="1" s="1"/>
  <c r="H7" i="1" s="1"/>
</calcChain>
</file>

<file path=xl/sharedStrings.xml><?xml version="1.0" encoding="utf-8"?>
<sst xmlns="http://schemas.openxmlformats.org/spreadsheetml/2006/main" count="51" uniqueCount="45">
  <si>
    <t>Debit (DR)</t>
  </si>
  <si>
    <t>Credit (CR)</t>
  </si>
  <si>
    <t>Assets</t>
  </si>
  <si>
    <t>TRIAL BALANCE</t>
  </si>
  <si>
    <t>INCOME STATEMENT</t>
  </si>
  <si>
    <t>BALANCE SHEET</t>
  </si>
  <si>
    <t>Liabilities</t>
  </si>
  <si>
    <t>Equity</t>
  </si>
  <si>
    <t>Revenue</t>
  </si>
  <si>
    <t>Expenses</t>
  </si>
  <si>
    <t>WORKSHEET</t>
  </si>
  <si>
    <t>ACCOUNT</t>
  </si>
  <si>
    <t>TOTAL</t>
  </si>
  <si>
    <t>$'000</t>
  </si>
  <si>
    <t>Other Comprehensive Income</t>
  </si>
  <si>
    <t>Cash and cash equivalents</t>
  </si>
  <si>
    <t>Trade and other receivables</t>
  </si>
  <si>
    <t>inventories</t>
  </si>
  <si>
    <t>Other financial assets</t>
  </si>
  <si>
    <t>other financial assets</t>
  </si>
  <si>
    <t>property, plant and equipment</t>
  </si>
  <si>
    <t>deferred tax assets</t>
  </si>
  <si>
    <t>Trade and other payables</t>
  </si>
  <si>
    <t>Borrowings</t>
  </si>
  <si>
    <t>Other financial liabilities</t>
  </si>
  <si>
    <t>provisions</t>
  </si>
  <si>
    <t>borrowings</t>
  </si>
  <si>
    <t>otther financial liabilities</t>
  </si>
  <si>
    <t>issued capital</t>
  </si>
  <si>
    <t>reserves</t>
  </si>
  <si>
    <t>accumulated losses</t>
  </si>
  <si>
    <t>distribution expenses</t>
  </si>
  <si>
    <t>sales and marketing expenses</t>
  </si>
  <si>
    <t>administration expenses</t>
  </si>
  <si>
    <t xml:space="preserve">revenue </t>
  </si>
  <si>
    <t>cost of slaes</t>
  </si>
  <si>
    <t>other income</t>
  </si>
  <si>
    <t xml:space="preserve">fair value (loss)/ gain on grapes picked </t>
  </si>
  <si>
    <t>fiance costs</t>
  </si>
  <si>
    <t>income tax expense</t>
  </si>
  <si>
    <t>change in fair value of hedging instruments</t>
  </si>
  <si>
    <t xml:space="preserve">exchange differences airising on translation of foreign operations </t>
  </si>
  <si>
    <t xml:space="preserve">Australian Vintage </t>
  </si>
  <si>
    <t xml:space="preserve">goodwill and other intangible assets </t>
  </si>
  <si>
    <t>income received in advance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</si>
</sst>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;[Red]\-&quot;$&quot;#,##0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Font="1"/>
    <xf numFmtId="0" fontId="1" fillId="0" borderId="0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15" xfId="0" applyBorder="1"/>
    <xf numFmtId="0" fontId="1" fillId="2" borderId="11" xfId="0" applyFont="1" applyFill="1" applyBorder="1"/>
    <xf numFmtId="0" fontId="0" fillId="0" borderId="0" xfId="0" applyFont="1" applyBorder="1"/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164" fontId="1" fillId="2" borderId="19" xfId="0" quotePrefix="1" applyNumberFormat="1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0" fontId="0" fillId="0" borderId="15" xfId="0" applyFont="1" applyBorder="1"/>
    <xf numFmtId="165" fontId="0" fillId="0" borderId="8" xfId="1" applyNumberFormat="1" applyFont="1" applyBorder="1"/>
    <xf numFmtId="165" fontId="0" fillId="0" borderId="6" xfId="1" applyNumberFormat="1" applyFont="1" applyBorder="1"/>
    <xf numFmtId="165" fontId="0" fillId="0" borderId="5" xfId="1" applyNumberFormat="1" applyFont="1" applyBorder="1"/>
    <xf numFmtId="165" fontId="0" fillId="0" borderId="15" xfId="1" applyNumberFormat="1" applyFont="1" applyBorder="1"/>
    <xf numFmtId="165" fontId="0" fillId="0" borderId="21" xfId="1" applyNumberFormat="1" applyFont="1" applyFill="1" applyBorder="1"/>
    <xf numFmtId="165" fontId="0" fillId="0" borderId="7" xfId="1" applyNumberFormat="1" applyFont="1" applyBorder="1"/>
    <xf numFmtId="165" fontId="1" fillId="2" borderId="9" xfId="1" applyNumberFormat="1" applyFont="1" applyFill="1" applyBorder="1"/>
    <xf numFmtId="165" fontId="0" fillId="0" borderId="0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15" fontId="2" fillId="2" borderId="3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topLeftCell="B1" zoomScale="118" workbookViewId="0">
      <selection activeCell="C14" sqref="C14"/>
    </sheetView>
  </sheetViews>
  <sheetFormatPr baseColWidth="10" defaultColWidth="8.83203125" defaultRowHeight="15" x14ac:dyDescent="0.2"/>
  <cols>
    <col min="2" max="2" width="51.6640625" customWidth="1"/>
    <col min="3" max="3" width="18.1640625" customWidth="1"/>
    <col min="4" max="4" width="18.5" customWidth="1"/>
    <col min="5" max="5" width="18.1640625" customWidth="1"/>
    <col min="6" max="8" width="18.5" customWidth="1"/>
  </cols>
  <sheetData>
    <row r="1" spans="2:8" ht="32.25" customHeight="1" x14ac:dyDescent="0.25">
      <c r="B1" s="24" t="s">
        <v>42</v>
      </c>
      <c r="C1" s="25"/>
      <c r="D1" s="25"/>
      <c r="E1" s="25"/>
      <c r="F1" s="25"/>
      <c r="G1" s="25"/>
      <c r="H1" s="26"/>
    </row>
    <row r="2" spans="2:8" ht="23.25" customHeight="1" x14ac:dyDescent="0.25">
      <c r="B2" s="41" t="s">
        <v>10</v>
      </c>
      <c r="C2" s="28"/>
      <c r="D2" s="28"/>
      <c r="E2" s="28"/>
      <c r="F2" s="28"/>
      <c r="G2" s="28"/>
      <c r="H2" s="29"/>
    </row>
    <row r="3" spans="2:8" ht="21" x14ac:dyDescent="0.25">
      <c r="B3" s="27">
        <v>43646</v>
      </c>
      <c r="C3" s="28"/>
      <c r="D3" s="28"/>
      <c r="E3" s="28"/>
      <c r="F3" s="28"/>
      <c r="G3" s="28"/>
      <c r="H3" s="29"/>
    </row>
    <row r="4" spans="2:8" ht="16" thickBot="1" x14ac:dyDescent="0.25">
      <c r="B4" s="30"/>
      <c r="C4" s="31"/>
      <c r="D4" s="31"/>
      <c r="E4" s="31"/>
      <c r="F4" s="31"/>
      <c r="G4" s="31"/>
      <c r="H4" s="32"/>
    </row>
    <row r="5" spans="2:8" ht="16" thickBot="1" x14ac:dyDescent="0.25">
      <c r="B5" s="33" t="s">
        <v>11</v>
      </c>
      <c r="C5" s="36" t="s">
        <v>3</v>
      </c>
      <c r="D5" s="37"/>
      <c r="E5" s="40" t="s">
        <v>4</v>
      </c>
      <c r="F5" s="39"/>
      <c r="G5" s="38" t="s">
        <v>5</v>
      </c>
      <c r="H5" s="39"/>
    </row>
    <row r="6" spans="2:8" x14ac:dyDescent="0.2">
      <c r="B6" s="34"/>
      <c r="C6" s="10" t="s">
        <v>0</v>
      </c>
      <c r="D6" s="11" t="s">
        <v>1</v>
      </c>
      <c r="E6" s="10" t="s">
        <v>0</v>
      </c>
      <c r="F6" s="11" t="s">
        <v>1</v>
      </c>
      <c r="G6" s="10" t="s">
        <v>0</v>
      </c>
      <c r="H6" s="11" t="s">
        <v>1</v>
      </c>
    </row>
    <row r="7" spans="2:8" ht="16" thickBot="1" x14ac:dyDescent="0.25">
      <c r="B7" s="35"/>
      <c r="C7" s="12" t="s">
        <v>13</v>
      </c>
      <c r="D7" s="13" t="str">
        <f>+C7</f>
        <v>$'000</v>
      </c>
      <c r="E7" s="14" t="str">
        <f t="shared" ref="E7:H7" si="0">+D7</f>
        <v>$'000</v>
      </c>
      <c r="F7" s="13" t="str">
        <f t="shared" si="0"/>
        <v>$'000</v>
      </c>
      <c r="G7" s="14" t="str">
        <f t="shared" si="0"/>
        <v>$'000</v>
      </c>
      <c r="H7" s="13" t="str">
        <f t="shared" si="0"/>
        <v>$'000</v>
      </c>
    </row>
    <row r="8" spans="2:8" x14ac:dyDescent="0.2">
      <c r="B8" s="5" t="s">
        <v>2</v>
      </c>
      <c r="C8" s="16"/>
      <c r="D8" s="17"/>
      <c r="E8" s="18"/>
      <c r="F8" s="17"/>
      <c r="G8" s="16"/>
      <c r="H8" s="17"/>
    </row>
    <row r="9" spans="2:8" x14ac:dyDescent="0.2">
      <c r="B9" s="15" t="s">
        <v>15</v>
      </c>
      <c r="C9" s="19">
        <v>8057</v>
      </c>
      <c r="D9" s="17"/>
      <c r="E9" s="18"/>
      <c r="F9" s="17"/>
      <c r="G9" s="18">
        <v>8057</v>
      </c>
      <c r="H9" s="17"/>
    </row>
    <row r="10" spans="2:8" x14ac:dyDescent="0.2">
      <c r="B10" s="7" t="s">
        <v>16</v>
      </c>
      <c r="C10" s="19">
        <v>49357</v>
      </c>
      <c r="D10" s="17"/>
      <c r="E10" s="18"/>
      <c r="F10" s="17"/>
      <c r="G10" s="18">
        <v>49357</v>
      </c>
      <c r="H10" s="17"/>
    </row>
    <row r="11" spans="2:8" x14ac:dyDescent="0.2">
      <c r="B11" s="7" t="s">
        <v>17</v>
      </c>
      <c r="C11" s="19">
        <v>156346</v>
      </c>
      <c r="D11" s="17"/>
      <c r="E11" s="18"/>
      <c r="F11" s="17"/>
      <c r="G11" s="18">
        <v>156346</v>
      </c>
      <c r="H11" s="17"/>
    </row>
    <row r="12" spans="2:8" x14ac:dyDescent="0.2">
      <c r="B12" s="7" t="s">
        <v>18</v>
      </c>
      <c r="C12" s="19">
        <v>57</v>
      </c>
      <c r="D12" s="17"/>
      <c r="E12" s="18"/>
      <c r="F12" s="17"/>
      <c r="G12" s="18">
        <v>57</v>
      </c>
      <c r="H12" s="17"/>
    </row>
    <row r="13" spans="2:8" x14ac:dyDescent="0.2">
      <c r="B13" s="7" t="s">
        <v>17</v>
      </c>
      <c r="C13" s="19">
        <v>34268</v>
      </c>
      <c r="D13" s="17"/>
      <c r="E13" s="20"/>
      <c r="F13" s="17"/>
      <c r="G13" s="18">
        <v>34268</v>
      </c>
      <c r="H13" s="17"/>
    </row>
    <row r="14" spans="2:8" x14ac:dyDescent="0.2">
      <c r="B14" s="7" t="s">
        <v>19</v>
      </c>
      <c r="C14" s="19">
        <v>816</v>
      </c>
      <c r="D14" s="17"/>
      <c r="E14" s="18"/>
      <c r="F14" s="17"/>
      <c r="G14" s="18">
        <v>816</v>
      </c>
      <c r="H14" s="17"/>
    </row>
    <row r="15" spans="2:8" x14ac:dyDescent="0.2">
      <c r="B15" s="7" t="s">
        <v>20</v>
      </c>
      <c r="C15" s="19">
        <v>117482</v>
      </c>
      <c r="D15" s="17"/>
      <c r="E15" s="18"/>
      <c r="F15" s="17"/>
      <c r="G15" s="18">
        <v>117482</v>
      </c>
      <c r="H15" s="17"/>
    </row>
    <row r="16" spans="2:8" x14ac:dyDescent="0.2">
      <c r="B16" s="7" t="s">
        <v>43</v>
      </c>
      <c r="C16" s="19">
        <v>50249</v>
      </c>
      <c r="D16" s="17"/>
      <c r="E16" s="18"/>
      <c r="F16" s="17"/>
      <c r="G16" s="18">
        <v>50249</v>
      </c>
      <c r="H16" s="17"/>
    </row>
    <row r="17" spans="2:8" x14ac:dyDescent="0.2">
      <c r="B17" s="7" t="s">
        <v>21</v>
      </c>
      <c r="C17" s="19">
        <v>29380</v>
      </c>
      <c r="D17" s="17"/>
      <c r="E17" s="18"/>
      <c r="F17" s="17"/>
      <c r="G17" s="18">
        <v>29380</v>
      </c>
      <c r="H17" s="17"/>
    </row>
    <row r="18" spans="2:8" x14ac:dyDescent="0.2">
      <c r="B18" s="7"/>
      <c r="C18" s="18"/>
      <c r="D18" s="17"/>
      <c r="E18" s="18"/>
      <c r="F18" s="17"/>
      <c r="G18" s="18"/>
      <c r="H18" s="17"/>
    </row>
    <row r="19" spans="2:8" x14ac:dyDescent="0.2">
      <c r="B19" s="6" t="s">
        <v>6</v>
      </c>
      <c r="C19" s="18"/>
      <c r="D19" s="17"/>
      <c r="E19" s="18"/>
      <c r="F19" s="17"/>
      <c r="G19" s="18"/>
      <c r="H19" s="17"/>
    </row>
    <row r="20" spans="2:8" x14ac:dyDescent="0.2">
      <c r="B20" s="15" t="s">
        <v>22</v>
      </c>
      <c r="C20" s="18"/>
      <c r="D20" s="17">
        <v>59353</v>
      </c>
      <c r="E20" s="18"/>
      <c r="F20" s="17"/>
      <c r="G20" s="18"/>
      <c r="H20" s="17">
        <v>59353</v>
      </c>
    </row>
    <row r="21" spans="2:8" x14ac:dyDescent="0.2">
      <c r="B21" s="7" t="s">
        <v>23</v>
      </c>
      <c r="C21" s="18"/>
      <c r="D21" s="17">
        <v>470</v>
      </c>
      <c r="E21" s="18"/>
      <c r="F21" s="17"/>
      <c r="G21" s="18"/>
      <c r="H21" s="17">
        <v>470</v>
      </c>
    </row>
    <row r="22" spans="2:8" x14ac:dyDescent="0.2">
      <c r="B22" s="15" t="s">
        <v>24</v>
      </c>
      <c r="C22" s="18"/>
      <c r="D22" s="17">
        <v>331</v>
      </c>
      <c r="E22" s="18"/>
      <c r="F22" s="17"/>
      <c r="G22" s="18"/>
      <c r="H22" s="17">
        <v>331</v>
      </c>
    </row>
    <row r="23" spans="2:8" x14ac:dyDescent="0.2">
      <c r="B23" s="15" t="s">
        <v>25</v>
      </c>
      <c r="C23" s="18"/>
      <c r="D23" s="17">
        <v>5933</v>
      </c>
      <c r="E23" s="18"/>
      <c r="F23" s="17"/>
      <c r="G23" s="18"/>
      <c r="H23" s="17">
        <v>5933</v>
      </c>
    </row>
    <row r="24" spans="2:8" x14ac:dyDescent="0.2">
      <c r="B24" s="15" t="s">
        <v>44</v>
      </c>
      <c r="C24" s="18"/>
      <c r="D24" s="17">
        <v>88</v>
      </c>
      <c r="E24" s="18"/>
      <c r="F24" s="17"/>
      <c r="G24" s="18"/>
      <c r="H24" s="17">
        <v>88</v>
      </c>
    </row>
    <row r="25" spans="2:8" x14ac:dyDescent="0.2">
      <c r="B25" s="15" t="s">
        <v>26</v>
      </c>
      <c r="C25" s="18"/>
      <c r="D25" s="17">
        <v>79965</v>
      </c>
      <c r="E25" s="18"/>
      <c r="F25" s="17"/>
      <c r="G25" s="18"/>
      <c r="H25" s="17">
        <v>79965</v>
      </c>
    </row>
    <row r="26" spans="2:8" x14ac:dyDescent="0.2">
      <c r="B26" s="7" t="s">
        <v>27</v>
      </c>
      <c r="C26" s="18"/>
      <c r="D26" s="17">
        <v>321</v>
      </c>
      <c r="E26" s="18"/>
      <c r="F26" s="17"/>
      <c r="G26" s="18"/>
      <c r="H26" s="17">
        <v>321</v>
      </c>
    </row>
    <row r="27" spans="2:8" x14ac:dyDescent="0.2">
      <c r="B27" s="7" t="s">
        <v>25</v>
      </c>
      <c r="C27" s="18"/>
      <c r="D27" s="17">
        <v>720</v>
      </c>
      <c r="E27" s="18"/>
      <c r="F27" s="17"/>
      <c r="G27" s="18"/>
      <c r="H27" s="17">
        <v>720</v>
      </c>
    </row>
    <row r="28" spans="2:8" x14ac:dyDescent="0.2">
      <c r="B28" s="7"/>
      <c r="C28" s="18"/>
      <c r="D28" s="17"/>
      <c r="E28" s="18"/>
      <c r="F28" s="17"/>
      <c r="G28" s="18"/>
      <c r="H28" s="17"/>
    </row>
    <row r="29" spans="2:8" x14ac:dyDescent="0.2">
      <c r="B29" s="6" t="s">
        <v>7</v>
      </c>
      <c r="C29" s="18"/>
      <c r="D29" s="17"/>
      <c r="E29" s="18"/>
      <c r="F29" s="17"/>
      <c r="G29" s="18"/>
      <c r="H29" s="17"/>
    </row>
    <row r="30" spans="2:8" x14ac:dyDescent="0.2">
      <c r="B30" s="7" t="s">
        <v>28</v>
      </c>
      <c r="C30" s="18"/>
      <c r="D30" s="17">
        <v>465490</v>
      </c>
      <c r="E30" s="18"/>
      <c r="F30" s="17"/>
      <c r="G30" s="18"/>
      <c r="H30" s="17">
        <v>465490</v>
      </c>
    </row>
    <row r="31" spans="2:8" x14ac:dyDescent="0.2">
      <c r="B31" s="7" t="s">
        <v>29</v>
      </c>
      <c r="C31" s="18"/>
      <c r="D31" s="17">
        <v>2443</v>
      </c>
      <c r="E31" s="18"/>
      <c r="F31" s="17"/>
      <c r="G31" s="18"/>
      <c r="H31" s="17">
        <v>2443</v>
      </c>
    </row>
    <row r="32" spans="2:8" x14ac:dyDescent="0.2">
      <c r="B32" s="7" t="s">
        <v>30</v>
      </c>
      <c r="C32" s="18">
        <v>169102</v>
      </c>
      <c r="D32" s="17"/>
      <c r="E32" s="18"/>
      <c r="F32" s="17"/>
      <c r="G32" s="18">
        <v>169102</v>
      </c>
      <c r="H32" s="17"/>
    </row>
    <row r="33" spans="2:8" x14ac:dyDescent="0.2">
      <c r="B33" s="7"/>
      <c r="C33" s="18"/>
      <c r="D33" s="17"/>
      <c r="E33" s="18"/>
      <c r="F33" s="17"/>
      <c r="G33" s="18"/>
      <c r="H33" s="17"/>
    </row>
    <row r="34" spans="2:8" x14ac:dyDescent="0.2">
      <c r="B34" s="6" t="s">
        <v>8</v>
      </c>
      <c r="C34" s="18"/>
      <c r="D34" s="17"/>
      <c r="E34" s="18"/>
      <c r="F34" s="17"/>
      <c r="G34" s="18"/>
      <c r="H34" s="17"/>
    </row>
    <row r="35" spans="2:8" x14ac:dyDescent="0.2">
      <c r="B35" s="15" t="s">
        <v>34</v>
      </c>
      <c r="C35" s="18"/>
      <c r="D35" s="17">
        <v>269166</v>
      </c>
      <c r="E35" s="18"/>
      <c r="F35" s="17">
        <v>269166</v>
      </c>
      <c r="G35" s="18"/>
      <c r="H35" s="17"/>
    </row>
    <row r="36" spans="2:8" x14ac:dyDescent="0.2">
      <c r="B36" s="15" t="s">
        <v>36</v>
      </c>
      <c r="C36" s="18"/>
      <c r="D36" s="17">
        <v>957</v>
      </c>
      <c r="E36" s="18"/>
      <c r="F36" s="17">
        <v>957</v>
      </c>
      <c r="G36" s="18"/>
      <c r="H36" s="17"/>
    </row>
    <row r="37" spans="2:8" x14ac:dyDescent="0.2">
      <c r="B37" s="7"/>
      <c r="C37" s="18"/>
      <c r="D37" s="17"/>
      <c r="E37" s="18"/>
      <c r="F37" s="17"/>
      <c r="G37" s="18"/>
      <c r="H37" s="17"/>
    </row>
    <row r="38" spans="2:8" x14ac:dyDescent="0.2">
      <c r="B38" s="6" t="s">
        <v>9</v>
      </c>
      <c r="C38" s="18"/>
      <c r="D38" s="17"/>
      <c r="E38" s="18"/>
      <c r="F38" s="17"/>
      <c r="G38" s="18"/>
      <c r="H38" s="17"/>
    </row>
    <row r="39" spans="2:8" x14ac:dyDescent="0.2">
      <c r="B39" s="15" t="s">
        <v>35</v>
      </c>
      <c r="C39" s="18">
        <v>194296</v>
      </c>
      <c r="D39" s="17"/>
      <c r="E39" s="18">
        <v>194296</v>
      </c>
      <c r="F39" s="17"/>
      <c r="G39" s="18"/>
      <c r="H39" s="17"/>
    </row>
    <row r="40" spans="2:8" x14ac:dyDescent="0.2">
      <c r="B40" s="15" t="s">
        <v>37</v>
      </c>
      <c r="C40" s="18">
        <v>5450</v>
      </c>
      <c r="D40" s="17"/>
      <c r="E40" s="18">
        <v>5450</v>
      </c>
      <c r="F40" s="17"/>
      <c r="G40" s="18"/>
      <c r="H40" s="17"/>
    </row>
    <row r="41" spans="2:8" x14ac:dyDescent="0.2">
      <c r="B41" s="7" t="s">
        <v>31</v>
      </c>
      <c r="C41" s="18">
        <v>14338</v>
      </c>
      <c r="D41" s="17"/>
      <c r="E41" s="18">
        <v>14338</v>
      </c>
      <c r="F41" s="17"/>
      <c r="G41" s="18"/>
      <c r="H41" s="17"/>
    </row>
    <row r="42" spans="2:8" x14ac:dyDescent="0.2">
      <c r="B42" s="7" t="s">
        <v>32</v>
      </c>
      <c r="C42" s="18">
        <v>31365</v>
      </c>
      <c r="D42" s="17"/>
      <c r="E42" s="18">
        <v>31365</v>
      </c>
      <c r="F42" s="17"/>
      <c r="G42" s="18"/>
      <c r="H42" s="17"/>
    </row>
    <row r="43" spans="2:8" x14ac:dyDescent="0.2">
      <c r="B43" s="7" t="s">
        <v>33</v>
      </c>
      <c r="C43" s="18">
        <v>8368</v>
      </c>
      <c r="D43" s="17"/>
      <c r="E43" s="18">
        <v>8368</v>
      </c>
      <c r="F43" s="17"/>
      <c r="G43" s="18"/>
      <c r="H43" s="17"/>
    </row>
    <row r="44" spans="2:8" x14ac:dyDescent="0.2">
      <c r="B44" s="7" t="s">
        <v>38</v>
      </c>
      <c r="C44" s="18">
        <v>4059</v>
      </c>
      <c r="D44" s="17"/>
      <c r="E44" s="18">
        <v>4059</v>
      </c>
      <c r="F44" s="17"/>
      <c r="G44" s="18"/>
      <c r="H44" s="17"/>
    </row>
    <row r="45" spans="2:8" x14ac:dyDescent="0.2">
      <c r="B45" s="7" t="s">
        <v>39</v>
      </c>
      <c r="C45" s="18">
        <v>4124</v>
      </c>
      <c r="D45" s="17"/>
      <c r="E45" s="18">
        <v>4124</v>
      </c>
      <c r="F45" s="17"/>
      <c r="G45" s="18"/>
      <c r="H45" s="17"/>
    </row>
    <row r="46" spans="2:8" x14ac:dyDescent="0.2">
      <c r="B46" s="7"/>
      <c r="C46" s="18"/>
      <c r="D46" s="17"/>
      <c r="E46" s="18"/>
      <c r="F46" s="17"/>
      <c r="G46" s="18"/>
      <c r="H46" s="17"/>
    </row>
    <row r="47" spans="2:8" x14ac:dyDescent="0.2">
      <c r="B47" s="6" t="s">
        <v>14</v>
      </c>
      <c r="C47" s="18"/>
      <c r="D47" s="17"/>
      <c r="E47" s="18"/>
      <c r="F47" s="17"/>
      <c r="G47" s="18"/>
      <c r="H47" s="17"/>
    </row>
    <row r="48" spans="2:8" x14ac:dyDescent="0.2">
      <c r="B48" s="7" t="s">
        <v>40</v>
      </c>
      <c r="C48" s="19"/>
      <c r="D48" s="17">
        <v>231</v>
      </c>
      <c r="E48" s="18"/>
      <c r="F48" s="17">
        <v>231</v>
      </c>
      <c r="G48" s="18"/>
      <c r="H48" s="17"/>
    </row>
    <row r="49" spans="2:8" x14ac:dyDescent="0.2">
      <c r="B49" s="7" t="s">
        <v>41</v>
      </c>
      <c r="C49" s="19"/>
      <c r="D49" s="17">
        <v>72</v>
      </c>
      <c r="E49" s="21"/>
      <c r="F49" s="17">
        <v>72</v>
      </c>
      <c r="G49" s="21"/>
      <c r="H49" s="17"/>
    </row>
    <row r="50" spans="2:8" ht="16" thickBot="1" x14ac:dyDescent="0.25">
      <c r="B50" s="7"/>
      <c r="C50" s="19"/>
      <c r="D50" s="17"/>
      <c r="E50" s="21"/>
      <c r="F50" s="17"/>
      <c r="G50" s="21"/>
      <c r="H50" s="17"/>
    </row>
    <row r="51" spans="2:8" s="1" customFormat="1" ht="16" thickBot="1" x14ac:dyDescent="0.25">
      <c r="B51" s="8" t="s">
        <v>12</v>
      </c>
      <c r="C51" s="22">
        <f t="shared" ref="C51:H51" si="1">SUM(C9:C50)</f>
        <v>877114</v>
      </c>
      <c r="D51" s="22">
        <f t="shared" si="1"/>
        <v>885540</v>
      </c>
      <c r="E51" s="22">
        <f t="shared" si="1"/>
        <v>262000</v>
      </c>
      <c r="F51" s="22">
        <f t="shared" si="1"/>
        <v>270426</v>
      </c>
      <c r="G51" s="22">
        <f t="shared" si="1"/>
        <v>615114</v>
      </c>
      <c r="H51" s="22">
        <f t="shared" si="1"/>
        <v>615114</v>
      </c>
    </row>
    <row r="52" spans="2:8" x14ac:dyDescent="0.2">
      <c r="B52" s="2"/>
      <c r="C52" s="23"/>
      <c r="D52" s="23">
        <f>D51-C51</f>
        <v>8426</v>
      </c>
      <c r="E52" s="23"/>
      <c r="F52" s="23">
        <f>F51-E51</f>
        <v>8426</v>
      </c>
      <c r="G52" s="23"/>
      <c r="H52" s="23"/>
    </row>
    <row r="53" spans="2:8" x14ac:dyDescent="0.2">
      <c r="B53" s="4"/>
      <c r="C53" s="2"/>
      <c r="D53" s="2"/>
      <c r="E53" s="2"/>
      <c r="F53" s="2"/>
      <c r="G53" s="2"/>
      <c r="H53" s="2"/>
    </row>
    <row r="54" spans="2:8" ht="20" customHeight="1" x14ac:dyDescent="0.2">
      <c r="C54" s="2"/>
      <c r="D54" s="2"/>
      <c r="E54" s="2"/>
      <c r="F54" s="2"/>
      <c r="G54" s="2"/>
      <c r="H54" s="2"/>
    </row>
    <row r="55" spans="2:8" ht="20" customHeight="1" x14ac:dyDescent="0.2">
      <c r="B55" s="9"/>
      <c r="C55" s="2"/>
      <c r="D55" s="2"/>
      <c r="E55" s="2"/>
      <c r="F55" s="2"/>
      <c r="G55" s="2"/>
      <c r="H55" s="2"/>
    </row>
    <row r="56" spans="2:8" ht="20" customHeight="1" x14ac:dyDescent="0.2">
      <c r="B56" s="3"/>
    </row>
  </sheetData>
  <mergeCells count="8">
    <mergeCell ref="B1:H1"/>
    <mergeCell ref="B3:H3"/>
    <mergeCell ref="B4:H4"/>
    <mergeCell ref="B5:B7"/>
    <mergeCell ref="C5:D5"/>
    <mergeCell ref="G5:H5"/>
    <mergeCell ref="E5:F5"/>
    <mergeCell ref="B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Trial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Turner</dc:creator>
  <cp:lastModifiedBy>Microsoft Office User</cp:lastModifiedBy>
  <dcterms:created xsi:type="dcterms:W3CDTF">2017-07-28T17:35:19Z</dcterms:created>
  <dcterms:modified xsi:type="dcterms:W3CDTF">2020-03-21T05:26:14Z</dcterms:modified>
</cp:coreProperties>
</file>